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ticia.roque\Desktop\Cursos Aprovados\2025\"/>
    </mc:Choice>
  </mc:AlternateContent>
  <xr:revisionPtr revIDLastSave="0" documentId="13_ncr:1_{53548B4B-EC04-4053-BF71-C0E9C08FAC66}" xr6:coauthVersionLast="47" xr6:coauthVersionMax="47" xr10:uidLastSave="{00000000-0000-0000-0000-000000000000}"/>
  <bookViews>
    <workbookView xWindow="28680" yWindow="-120" windowWidth="29040" windowHeight="15720" xr2:uid="{3A8EAC5F-E35A-4554-8153-571B186E11D5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56" i="1"/>
  <c r="B55" i="1"/>
  <c r="B54" i="1"/>
  <c r="B44" i="1"/>
  <c r="B43" i="1"/>
  <c r="B42" i="1"/>
  <c r="B41" i="1"/>
  <c r="F44" i="1"/>
  <c r="F57" i="1"/>
  <c r="H54" i="1"/>
  <c r="H41" i="1"/>
</calcChain>
</file>

<file path=xl/sharedStrings.xml><?xml version="1.0" encoding="utf-8"?>
<sst xmlns="http://schemas.openxmlformats.org/spreadsheetml/2006/main" count="305" uniqueCount="153">
  <si>
    <t>Id</t>
  </si>
  <si>
    <t>Ocupação Cbo (Novo)</t>
  </si>
  <si>
    <t>Nome do Cooperado</t>
  </si>
  <si>
    <t>Nome do Mobilizador</t>
  </si>
  <si>
    <t>Nome do Instrutor</t>
  </si>
  <si>
    <t>Dt Realização</t>
  </si>
  <si>
    <t>Origem ev</t>
  </si>
  <si>
    <t xml:space="preserve">Operador de aeronaves não tripuladas / DRONE (Asa Rotativa) - Operações Básicas                                                                       </t>
  </si>
  <si>
    <t>SIND. P.R. DE LAVRAS</t>
  </si>
  <si>
    <t>NILMA CANESTRI</t>
  </si>
  <si>
    <t>10/02/2025 a 12/02/2025</t>
  </si>
  <si>
    <t>Extra</t>
  </si>
  <si>
    <t xml:space="preserve">Trabalhador de manutenção de roçadeiras, motosserras e similares / Roçadeira                                                                          </t>
  </si>
  <si>
    <t>SIND. P.R. DE CAMPANHA</t>
  </si>
  <si>
    <t>MARINA REIS FERNANDES</t>
  </si>
  <si>
    <t>ALAM PATRIC DE CASTRO</t>
  </si>
  <si>
    <t>13/02/2025 a 14/02/2025</t>
  </si>
  <si>
    <t xml:space="preserve">Trabalhador em Segurança no Trabalho e Serviços / CIPATR - Comissão Interna de Prevenção de Acidentes                                                 </t>
  </si>
  <si>
    <t>SIND. P.R. DE ITANHANDU</t>
  </si>
  <si>
    <t>13/02/2025 a 15/02/2025</t>
  </si>
  <si>
    <t>SIND. P.R. DE S. ANTONIO DO AMPARO</t>
  </si>
  <si>
    <t>LUIZ CARLOS DIAS CARVALHO</t>
  </si>
  <si>
    <t>10/02/2025 a 03/04/2025</t>
  </si>
  <si>
    <t>Especial</t>
  </si>
  <si>
    <t xml:space="preserve">Trabalhador da mecanização agrícola / Manutenção do TAP e operação com um implemento                                                                  </t>
  </si>
  <si>
    <t>SIND. P.R. DE NEPOMUCENO</t>
  </si>
  <si>
    <t>GISELE ALVES CARVALHO</t>
  </si>
  <si>
    <t>10/02/2025 a 14/02/2025</t>
  </si>
  <si>
    <t xml:space="preserve">Trabalhador agropecuário em geral / Manejo Integrado de Pragas e Doenças - MIP&amp;D                                                                      </t>
  </si>
  <si>
    <t>SIND. P.R. DE OLIVEIRA</t>
  </si>
  <si>
    <t>ALMIR CLARET DA SILVA</t>
  </si>
  <si>
    <t>Programado</t>
  </si>
  <si>
    <t xml:space="preserve">Trabalhador da Mecanização Agrícola / (Solda) Arco Elétrico - Com Eletrodo Revestido                                                                  </t>
  </si>
  <si>
    <t>SIND. P.R. DE PARAISOPOLIS</t>
  </si>
  <si>
    <t xml:space="preserve">Trabalhador da Cultura do Café / Classificação e Degustação                                                                                           </t>
  </si>
  <si>
    <t>SIND. P.R. DE CANDEIAS</t>
  </si>
  <si>
    <t>ANTÔNIO CARLOS SALVIANO</t>
  </si>
  <si>
    <t>SIND. P.R. DE CAMBUQUIRA</t>
  </si>
  <si>
    <t>ELAINE SPINELI OLIVEIRA</t>
  </si>
  <si>
    <t xml:space="preserve">Carpinteiro / Construção de Móveis Rústicos com Aproveitamento de Madeira                                                                             </t>
  </si>
  <si>
    <t>GETÚLIO CAETANO DE LIMA</t>
  </si>
  <si>
    <t>SIND. P.R. DE TRES CORACOES</t>
  </si>
  <si>
    <t>LEILIANE CAROLINA DE SOUZA</t>
  </si>
  <si>
    <t>ROBERTO LUIZ GREGATTI</t>
  </si>
  <si>
    <t xml:space="preserve">Produção Artesanal de Alimentos sem Glúten, Lactose e Açúcares                                                                                        </t>
  </si>
  <si>
    <t>CAROLINE APARECIDA DE LIMA</t>
  </si>
  <si>
    <t>11/02/2025 a 13/02/2025</t>
  </si>
  <si>
    <t xml:space="preserve">Trabalhador de apoio à agricultura / Defensivo Agrícola - Tratorizado                                                                                 </t>
  </si>
  <si>
    <t>RODRIGO ABREU GOMES</t>
  </si>
  <si>
    <t>Substituição</t>
  </si>
  <si>
    <t xml:space="preserve">Saúde da Mulher                                                                                                                                       </t>
  </si>
  <si>
    <t>SIND. P.R. DE TRES PONTAS</t>
  </si>
  <si>
    <t>ANTÔNIO AFONSO DE OLIVEIRA</t>
  </si>
  <si>
    <t>RENATA ZACARONI</t>
  </si>
  <si>
    <t xml:space="preserve">Barista                                                                                                                                               </t>
  </si>
  <si>
    <t>SIND. P.R. DE SANTA R. DO SAPUCAI</t>
  </si>
  <si>
    <t>MARCOS AZEVEDO MOREIRA</t>
  </si>
  <si>
    <t>12/02/2025 a 13/02/2025</t>
  </si>
  <si>
    <t>10/02/2025 a 11/02/2025</t>
  </si>
  <si>
    <t xml:space="preserve">Trabalhador artesanal na pasteurização do leite e na fabricação de laticínios e afins / Produtos especiais                                            </t>
  </si>
  <si>
    <t>SIND. P.R. DE PASSA QUATRO</t>
  </si>
  <si>
    <t xml:space="preserve">Trabalhador da pecuária (bovinos leite) / Vaqueiro - Cria e recria de bezerras                                                                        </t>
  </si>
  <si>
    <t>SIND. P.R. DE ITAJUBA</t>
  </si>
  <si>
    <t>ANDRÉ COELHO NAVES</t>
  </si>
  <si>
    <t xml:space="preserve">Cosmética Natural a Base de Mel e Derivados                                                                                                           </t>
  </si>
  <si>
    <t>SIND. P.R. DE MARIA DA FE</t>
  </si>
  <si>
    <t>FLÁVIO DE OLIVEIRA SILVA</t>
  </si>
  <si>
    <t>SILVIA PERINI</t>
  </si>
  <si>
    <t>11/02/2025 a 14/02/2025</t>
  </si>
  <si>
    <t xml:space="preserve">Pigmentação Natural e Pintura                                                                                                                         </t>
  </si>
  <si>
    <t>12/02/2025 a 14/02/2025</t>
  </si>
  <si>
    <t xml:space="preserve">Higiene do Lar                                                                                                                                        </t>
  </si>
  <si>
    <t>SIND. P.R. DE SANTANA DA VARGEM</t>
  </si>
  <si>
    <t xml:space="preserve">Trabalhador de Apoio à Agricultura / Práticas Agroecológicas                                                                                          </t>
  </si>
  <si>
    <t>SIND. P.R. DE CARMO DA CACHOEIRA</t>
  </si>
  <si>
    <t>MÁRCIA EDUARDA AMÂNCIO</t>
  </si>
  <si>
    <t xml:space="preserve">Operador de motosserra / Operação e manutenção                                                                                                        </t>
  </si>
  <si>
    <t xml:space="preserve">Trabalhador de apoio à agricultura / Defensivo Agrícola - Manual                                                                                      </t>
  </si>
  <si>
    <t>SIND. P.R. DE PEDRALVA</t>
  </si>
  <si>
    <t>JOÃO PAULO MENDES PULITI</t>
  </si>
  <si>
    <t>SIND. P.R. DE CONC. DO RIO VERDE</t>
  </si>
  <si>
    <t>SAMUEL PAIVA MANGIA</t>
  </si>
  <si>
    <t xml:space="preserve">Trabalhador da cultura de plantas aromáticas e medicinais / Cultivo orgânico                                                                          </t>
  </si>
  <si>
    <t xml:space="preserve">Operador de escavadeira / Retroescavadeira - 40H                                                                                                      </t>
  </si>
  <si>
    <t xml:space="preserve">Pedreiro / Construções Rurais                                                                                                                         </t>
  </si>
  <si>
    <t>SIND. P.R. DE HELIODORA</t>
  </si>
  <si>
    <t>WAGNER DE SOUZA</t>
  </si>
  <si>
    <t>SIND. P.R. DE ITAGUARA</t>
  </si>
  <si>
    <t xml:space="preserve">Artesanato de Fibras Naturais (Flexíveis) / Peças Utilitárias e Decorativas                                                                           </t>
  </si>
  <si>
    <t>SIND. P.R. DE POUSO ALEGRE</t>
  </si>
  <si>
    <t>ANGELITA CRUZ DA SILVA</t>
  </si>
  <si>
    <t>JAIR DIONÍSIO DE SOUZA</t>
  </si>
  <si>
    <t xml:space="preserve">Produção Artesanal de Salgados, Doces e Bolos Festivos                                                                                                </t>
  </si>
  <si>
    <t>SIND. P.R. DE BOA ESPERANCA</t>
  </si>
  <si>
    <t>ROGÉRIO SCHIAVONI</t>
  </si>
  <si>
    <t>GILMAR REIS CABRAL</t>
  </si>
  <si>
    <t xml:space="preserve">Saúde Emocional e Autocuidado                                                                                                                         </t>
  </si>
  <si>
    <t>SIND. P.R. DE CARMO DE MINAS</t>
  </si>
  <si>
    <t>REGINA CÉLIA PAIVA SALLUM</t>
  </si>
  <si>
    <t xml:space="preserve">Trabalhador em Segurança no Trabalho e Serviços / Trabalho em Altura                                                                                  </t>
  </si>
  <si>
    <t>SIND. P.R. DE VIRGINIA</t>
  </si>
  <si>
    <t>SIND. P.R. DE OURO FINO</t>
  </si>
  <si>
    <t>ALEXANDRE LOPES MOREIRA</t>
  </si>
  <si>
    <t>SIND. P.R. DE BORDA DA MATA</t>
  </si>
  <si>
    <t>11/02/2025 a 15/02/2025</t>
  </si>
  <si>
    <t>MATHEUS COSTA ANDRADE</t>
  </si>
  <si>
    <t>10/02/2025 a 21/02/2025</t>
  </si>
  <si>
    <t xml:space="preserve">Trabalhador de apoio à agricultura / Defensivo Agrícola - Manual e tratorizado                                                                        </t>
  </si>
  <si>
    <t xml:space="preserve">Valor </t>
  </si>
  <si>
    <t xml:space="preserve">FUNDAÇÃO ROCHA </t>
  </si>
  <si>
    <t>ASSOCIAÇÃO NAZARENO</t>
  </si>
  <si>
    <t>ASSOCIAÇÃONAZARENO</t>
  </si>
  <si>
    <t xml:space="preserve">Trab. da Mec. Agrícola / FPC  - Mecanização - Café - Operador de TAP com Implementos Usados na Cultura do Café                           </t>
  </si>
  <si>
    <t>CUSTO MÉDIO</t>
  </si>
  <si>
    <t>VIVIANE MACHADO</t>
  </si>
  <si>
    <t xml:space="preserve">FÁTIMA ELOISA </t>
  </si>
  <si>
    <t xml:space="preserve">JANAÍNA MIRANDA </t>
  </si>
  <si>
    <t xml:space="preserve">ALINE PEREIRA </t>
  </si>
  <si>
    <t xml:space="preserve">RAFAEL GUSTAVO MORAIS </t>
  </si>
  <si>
    <t xml:space="preserve">NILMAR EDUARDO ARBEX </t>
  </si>
  <si>
    <t xml:space="preserve">THIAGO HENRIQUE </t>
  </si>
  <si>
    <t xml:space="preserve">RAFAEL GUSTAVO </t>
  </si>
  <si>
    <t>JOÃO PAULO ANDRADE</t>
  </si>
  <si>
    <t xml:space="preserve">JOÃO PAULO ANDRADE </t>
  </si>
  <si>
    <t xml:space="preserve">ALEXANDRE KENEY </t>
  </si>
  <si>
    <t xml:space="preserve">FELIPE GABRIEL </t>
  </si>
  <si>
    <t>LUIS FRANCISCO</t>
  </si>
  <si>
    <t>MIRYAN SILVA DE OLIVEIRA</t>
  </si>
  <si>
    <t xml:space="preserve">MIRYAN SILVA DE OLIVEIRA </t>
  </si>
  <si>
    <t>ELÍCIO APARECIDO</t>
  </si>
  <si>
    <t>HERODILSON LEMOS</t>
  </si>
  <si>
    <t xml:space="preserve">CARLOS ALLAN LEAL </t>
  </si>
  <si>
    <t xml:space="preserve">ANDRÉ LUIS GONÇALVES </t>
  </si>
  <si>
    <t>ANDRÉ LUIS GONÇALVES</t>
  </si>
  <si>
    <t xml:space="preserve">MARIA INÊS MARQUES </t>
  </si>
  <si>
    <t>MÁRIO MARTINS</t>
  </si>
  <si>
    <t xml:space="preserve">FLÁVIO LÚCIO DE ALMEIDA </t>
  </si>
  <si>
    <t>FLÁVIO LÚCIO DE ALMEIDA</t>
  </si>
  <si>
    <t xml:space="preserve">IRACI DE FÁTIMA INÁCIO </t>
  </si>
  <si>
    <t xml:space="preserve">HELOIZIO DOMINGOS </t>
  </si>
  <si>
    <t xml:space="preserve">ROBERTA VON DOLLINGER </t>
  </si>
  <si>
    <t>SILVIA SOUTO CANELLAS</t>
  </si>
  <si>
    <t xml:space="preserve">LIVIA EDUARDA DOS REIS </t>
  </si>
  <si>
    <t xml:space="preserve">MARCELO DOS SANTOS </t>
  </si>
  <si>
    <t xml:space="preserve">LUIZA CRISTINA RIBEIRO </t>
  </si>
  <si>
    <t>LUIZA CRISTINA RIBEIRO</t>
  </si>
  <si>
    <t xml:space="preserve">JOÃO PEDRO PINTO </t>
  </si>
  <si>
    <t xml:space="preserve">JERRY FALEIRO COUTINHO </t>
  </si>
  <si>
    <t xml:space="preserve">ANTÔNIO RONALDO </t>
  </si>
  <si>
    <t xml:space="preserve">SIMONE GUEDES MOTTA </t>
  </si>
  <si>
    <t>CURSOS APROVADOS - SEMANA: 10/02/2025 a 16/02/2025</t>
  </si>
  <si>
    <t>38 FPR / Valor Saldo Centro de Custo FPR (4.20.001) - Data 07/02/2025 as 09:46 - R$ 9.153.365,37</t>
  </si>
  <si>
    <t>08 PS / Valor Saldo Centro de Custo FPR (4.20.005) - Data 07/02/2025 as 09:47 - R$ 1.252.418,57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</si>
</sst>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5" x14ac:knownFonts="1">
    <font>
      <sz val="10"/>
      <name val="Arial"/>
    </font>
    <font>
      <b/>
      <sz val="11"/>
      <name val="Aptos"/>
      <family val="2"/>
    </font>
    <font>
      <b/>
      <sz val="11"/>
      <color indexed="18"/>
      <name val="Aptos"/>
      <family val="2"/>
    </font>
    <font>
      <sz val="11"/>
      <name val="Aptos"/>
      <family val="2"/>
    </font>
    <font>
      <i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713B-53D3-446D-B73F-1CB4F77F805E}">
  <dimension ref="A1:H57"/>
  <sheetViews>
    <sheetView tabSelected="1" workbookViewId="0">
      <selection activeCell="B29" sqref="B29"/>
    </sheetView>
  </sheetViews>
  <sheetFormatPr defaultRowHeight="12.5" x14ac:dyDescent="0.25"/>
  <cols>
    <col min="1" max="1" width="12.90625" bestFit="1" customWidth="1"/>
    <col min="2" max="2" width="102.08984375" customWidth="1"/>
    <col min="3" max="3" width="36.6328125" bestFit="1" customWidth="1"/>
    <col min="4" max="4" width="30.26953125" bestFit="1" customWidth="1"/>
    <col min="5" max="5" width="28.6328125" bestFit="1" customWidth="1"/>
    <col min="6" max="6" width="23.453125" bestFit="1" customWidth="1"/>
    <col min="7" max="7" width="12" bestFit="1" customWidth="1"/>
    <col min="8" max="8" width="15.08984375" customWidth="1"/>
  </cols>
  <sheetData>
    <row r="1" spans="1:8" ht="20" customHeight="1" x14ac:dyDescent="0.25">
      <c r="A1" s="1" t="s">
        <v>150</v>
      </c>
      <c r="B1" s="1"/>
      <c r="C1" s="1"/>
      <c r="D1" s="1"/>
      <c r="E1" s="1"/>
      <c r="F1" s="1"/>
      <c r="G1" s="1"/>
      <c r="H1" s="1"/>
    </row>
    <row r="2" spans="1:8" ht="2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108</v>
      </c>
    </row>
    <row r="3" spans="1:8" ht="20" customHeight="1" x14ac:dyDescent="0.25">
      <c r="A3" s="3">
        <v>300342</v>
      </c>
      <c r="B3" s="3" t="s">
        <v>7</v>
      </c>
      <c r="C3" s="3" t="s">
        <v>8</v>
      </c>
      <c r="D3" s="3" t="s">
        <v>9</v>
      </c>
      <c r="E3" s="3" t="s">
        <v>132</v>
      </c>
      <c r="F3" s="3" t="s">
        <v>10</v>
      </c>
      <c r="G3" s="3" t="s">
        <v>11</v>
      </c>
      <c r="H3" s="4">
        <v>4800.3999999999996</v>
      </c>
    </row>
    <row r="4" spans="1:8" ht="20" customHeight="1" x14ac:dyDescent="0.25">
      <c r="A4" s="3">
        <v>300337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11</v>
      </c>
      <c r="H4" s="4">
        <v>3654.6</v>
      </c>
    </row>
    <row r="5" spans="1:8" ht="20" customHeight="1" x14ac:dyDescent="0.25">
      <c r="A5" s="3">
        <v>300305</v>
      </c>
      <c r="B5" s="3" t="s">
        <v>17</v>
      </c>
      <c r="C5" s="3" t="s">
        <v>18</v>
      </c>
      <c r="D5" s="3" t="s">
        <v>144</v>
      </c>
      <c r="E5" s="3" t="s">
        <v>131</v>
      </c>
      <c r="F5" s="3" t="s">
        <v>10</v>
      </c>
      <c r="G5" s="3" t="s">
        <v>11</v>
      </c>
      <c r="H5" s="4">
        <v>4498</v>
      </c>
    </row>
    <row r="6" spans="1:8" ht="20" customHeight="1" x14ac:dyDescent="0.25">
      <c r="A6" s="3">
        <v>300304</v>
      </c>
      <c r="B6" s="3" t="s">
        <v>17</v>
      </c>
      <c r="C6" s="3" t="s">
        <v>18</v>
      </c>
      <c r="D6" s="3" t="s">
        <v>145</v>
      </c>
      <c r="E6" s="3" t="s">
        <v>131</v>
      </c>
      <c r="F6" s="3" t="s">
        <v>19</v>
      </c>
      <c r="G6" s="3" t="s">
        <v>11</v>
      </c>
      <c r="H6" s="4">
        <v>4498</v>
      </c>
    </row>
    <row r="7" spans="1:8" ht="20" customHeight="1" x14ac:dyDescent="0.25">
      <c r="A7" s="3">
        <v>299904</v>
      </c>
      <c r="B7" s="3" t="s">
        <v>24</v>
      </c>
      <c r="C7" s="3" t="s">
        <v>25</v>
      </c>
      <c r="D7" s="3" t="s">
        <v>26</v>
      </c>
      <c r="E7" s="3" t="s">
        <v>130</v>
      </c>
      <c r="F7" s="3" t="s">
        <v>27</v>
      </c>
      <c r="G7" s="3" t="s">
        <v>11</v>
      </c>
      <c r="H7" s="4">
        <v>7782.3</v>
      </c>
    </row>
    <row r="8" spans="1:8" ht="20" customHeight="1" x14ac:dyDescent="0.25">
      <c r="A8" s="3">
        <v>299869</v>
      </c>
      <c r="B8" s="3" t="s">
        <v>28</v>
      </c>
      <c r="C8" s="3" t="s">
        <v>29</v>
      </c>
      <c r="D8" s="3" t="s">
        <v>140</v>
      </c>
      <c r="E8" s="3" t="s">
        <v>30</v>
      </c>
      <c r="F8" s="3" t="s">
        <v>10</v>
      </c>
      <c r="G8" s="3" t="s">
        <v>31</v>
      </c>
      <c r="H8" s="4">
        <v>4563.33</v>
      </c>
    </row>
    <row r="9" spans="1:8" ht="20" customHeight="1" x14ac:dyDescent="0.25">
      <c r="A9" s="3">
        <v>298639</v>
      </c>
      <c r="B9" s="3" t="s">
        <v>32</v>
      </c>
      <c r="C9" s="3" t="s">
        <v>33</v>
      </c>
      <c r="D9" s="3" t="s">
        <v>141</v>
      </c>
      <c r="E9" s="3" t="s">
        <v>15</v>
      </c>
      <c r="F9" s="3" t="s">
        <v>10</v>
      </c>
      <c r="G9" s="3" t="s">
        <v>31</v>
      </c>
      <c r="H9" s="4">
        <v>5734.3</v>
      </c>
    </row>
    <row r="10" spans="1:8" ht="20" customHeight="1" x14ac:dyDescent="0.25">
      <c r="A10" s="3">
        <v>298622</v>
      </c>
      <c r="B10" s="3" t="s">
        <v>34</v>
      </c>
      <c r="C10" s="3" t="s">
        <v>35</v>
      </c>
      <c r="D10" s="3" t="s">
        <v>36</v>
      </c>
      <c r="E10" s="3" t="s">
        <v>129</v>
      </c>
      <c r="F10" s="3" t="s">
        <v>27</v>
      </c>
      <c r="G10" s="3" t="s">
        <v>31</v>
      </c>
      <c r="H10" s="4">
        <v>6901</v>
      </c>
    </row>
    <row r="11" spans="1:8" ht="20" customHeight="1" x14ac:dyDescent="0.25">
      <c r="A11" s="3">
        <v>298611</v>
      </c>
      <c r="B11" s="3" t="s">
        <v>24</v>
      </c>
      <c r="C11" s="3" t="s">
        <v>37</v>
      </c>
      <c r="D11" s="3" t="s">
        <v>143</v>
      </c>
      <c r="E11" s="3" t="s">
        <v>38</v>
      </c>
      <c r="F11" s="3" t="s">
        <v>27</v>
      </c>
      <c r="G11" s="3" t="s">
        <v>31</v>
      </c>
      <c r="H11" s="4">
        <v>7628.1</v>
      </c>
    </row>
    <row r="12" spans="1:8" ht="20" customHeight="1" x14ac:dyDescent="0.25">
      <c r="A12" s="3">
        <v>298610</v>
      </c>
      <c r="B12" s="3" t="s">
        <v>39</v>
      </c>
      <c r="C12" s="3" t="s">
        <v>37</v>
      </c>
      <c r="D12" s="3" t="s">
        <v>143</v>
      </c>
      <c r="E12" s="3" t="s">
        <v>40</v>
      </c>
      <c r="F12" s="3" t="s">
        <v>27</v>
      </c>
      <c r="G12" s="3" t="s">
        <v>31</v>
      </c>
      <c r="H12" s="4">
        <v>6713</v>
      </c>
    </row>
    <row r="13" spans="1:8" ht="20" customHeight="1" x14ac:dyDescent="0.25">
      <c r="A13" s="3">
        <v>298550</v>
      </c>
      <c r="B13" s="3" t="s">
        <v>34</v>
      </c>
      <c r="C13" s="3" t="s">
        <v>41</v>
      </c>
      <c r="D13" s="3" t="s">
        <v>42</v>
      </c>
      <c r="E13" s="3" t="s">
        <v>43</v>
      </c>
      <c r="F13" s="3" t="s">
        <v>27</v>
      </c>
      <c r="G13" s="3" t="s">
        <v>31</v>
      </c>
      <c r="H13" s="4">
        <v>6959.5</v>
      </c>
    </row>
    <row r="14" spans="1:8" ht="20" customHeight="1" x14ac:dyDescent="0.25">
      <c r="A14" s="3">
        <v>298537</v>
      </c>
      <c r="B14" s="3" t="s">
        <v>7</v>
      </c>
      <c r="C14" s="3" t="s">
        <v>41</v>
      </c>
      <c r="D14" s="3" t="s">
        <v>42</v>
      </c>
      <c r="E14" s="3" t="s">
        <v>133</v>
      </c>
      <c r="F14" s="3" t="s">
        <v>19</v>
      </c>
      <c r="G14" s="3" t="s">
        <v>31</v>
      </c>
      <c r="H14" s="4">
        <v>4815.8</v>
      </c>
    </row>
    <row r="15" spans="1:8" ht="20" customHeight="1" x14ac:dyDescent="0.25">
      <c r="A15" s="3">
        <v>298525</v>
      </c>
      <c r="B15" s="3" t="s">
        <v>47</v>
      </c>
      <c r="C15" s="3" t="s">
        <v>111</v>
      </c>
      <c r="D15" s="3" t="s">
        <v>45</v>
      </c>
      <c r="E15" s="3" t="s">
        <v>48</v>
      </c>
      <c r="F15" s="3" t="s">
        <v>10</v>
      </c>
      <c r="G15" s="3" t="s">
        <v>49</v>
      </c>
      <c r="H15" s="4">
        <v>4673.3599999999997</v>
      </c>
    </row>
    <row r="16" spans="1:8" ht="20" customHeight="1" x14ac:dyDescent="0.25">
      <c r="A16" s="3">
        <v>298494</v>
      </c>
      <c r="B16" s="3" t="s">
        <v>54</v>
      </c>
      <c r="C16" s="3" t="s">
        <v>55</v>
      </c>
      <c r="D16" s="3" t="s">
        <v>56</v>
      </c>
      <c r="E16" s="3" t="s">
        <v>127</v>
      </c>
      <c r="F16" s="3" t="s">
        <v>57</v>
      </c>
      <c r="G16" s="3" t="s">
        <v>31</v>
      </c>
      <c r="H16" s="4">
        <v>3948</v>
      </c>
    </row>
    <row r="17" spans="1:8" ht="20" customHeight="1" x14ac:dyDescent="0.25">
      <c r="A17" s="3">
        <v>298493</v>
      </c>
      <c r="B17" s="3" t="s">
        <v>54</v>
      </c>
      <c r="C17" s="3" t="s">
        <v>55</v>
      </c>
      <c r="D17" s="3" t="s">
        <v>56</v>
      </c>
      <c r="E17" s="3" t="s">
        <v>128</v>
      </c>
      <c r="F17" s="3" t="s">
        <v>58</v>
      </c>
      <c r="G17" s="3" t="s">
        <v>31</v>
      </c>
      <c r="H17" s="4">
        <v>3954</v>
      </c>
    </row>
    <row r="18" spans="1:8" ht="20" customHeight="1" x14ac:dyDescent="0.25">
      <c r="A18" s="3">
        <v>298491</v>
      </c>
      <c r="B18" s="3" t="s">
        <v>59</v>
      </c>
      <c r="C18" s="3" t="s">
        <v>60</v>
      </c>
      <c r="D18" s="3" t="s">
        <v>149</v>
      </c>
      <c r="E18" s="3" t="s">
        <v>134</v>
      </c>
      <c r="F18" s="3" t="s">
        <v>27</v>
      </c>
      <c r="G18" s="3" t="s">
        <v>31</v>
      </c>
      <c r="H18" s="4">
        <v>8118.2</v>
      </c>
    </row>
    <row r="19" spans="1:8" ht="20" customHeight="1" x14ac:dyDescent="0.25">
      <c r="A19" s="3">
        <v>298479</v>
      </c>
      <c r="B19" s="3" t="s">
        <v>61</v>
      </c>
      <c r="C19" s="3" t="s">
        <v>62</v>
      </c>
      <c r="D19" s="3" t="s">
        <v>142</v>
      </c>
      <c r="E19" s="3" t="s">
        <v>63</v>
      </c>
      <c r="F19" s="3" t="s">
        <v>19</v>
      </c>
      <c r="G19" s="3" t="s">
        <v>31</v>
      </c>
      <c r="H19" s="4">
        <v>5368.8</v>
      </c>
    </row>
    <row r="20" spans="1:8" ht="20" customHeight="1" x14ac:dyDescent="0.25">
      <c r="A20" s="3">
        <v>298447</v>
      </c>
      <c r="B20" s="3" t="s">
        <v>73</v>
      </c>
      <c r="C20" s="3" t="s">
        <v>74</v>
      </c>
      <c r="D20" s="3" t="s">
        <v>148</v>
      </c>
      <c r="E20" s="3" t="s">
        <v>126</v>
      </c>
      <c r="F20" s="3" t="s">
        <v>27</v>
      </c>
      <c r="G20" s="3" t="s">
        <v>31</v>
      </c>
      <c r="H20" s="4">
        <v>7191.18</v>
      </c>
    </row>
    <row r="21" spans="1:8" ht="20" customHeight="1" x14ac:dyDescent="0.25">
      <c r="A21" s="3">
        <v>298446</v>
      </c>
      <c r="B21" s="3" t="s">
        <v>12</v>
      </c>
      <c r="C21" s="3" t="s">
        <v>74</v>
      </c>
      <c r="D21" s="3" t="s">
        <v>148</v>
      </c>
      <c r="E21" s="3" t="s">
        <v>75</v>
      </c>
      <c r="F21" s="3" t="s">
        <v>58</v>
      </c>
      <c r="G21" s="3" t="s">
        <v>49</v>
      </c>
      <c r="H21" s="4">
        <v>3647.36</v>
      </c>
    </row>
    <row r="22" spans="1:8" ht="20" customHeight="1" x14ac:dyDescent="0.25">
      <c r="A22" s="3">
        <v>298440</v>
      </c>
      <c r="B22" s="3" t="s">
        <v>76</v>
      </c>
      <c r="C22" s="3" t="s">
        <v>74</v>
      </c>
      <c r="D22" s="3" t="s">
        <v>148</v>
      </c>
      <c r="E22" s="3" t="s">
        <v>75</v>
      </c>
      <c r="F22" s="3" t="s">
        <v>70</v>
      </c>
      <c r="G22" s="3" t="s">
        <v>49</v>
      </c>
      <c r="H22" s="4">
        <v>4895.16</v>
      </c>
    </row>
    <row r="23" spans="1:8" ht="20" customHeight="1" x14ac:dyDescent="0.25">
      <c r="A23" s="3">
        <v>298437</v>
      </c>
      <c r="B23" s="3" t="s">
        <v>77</v>
      </c>
      <c r="C23" s="3" t="s">
        <v>78</v>
      </c>
      <c r="D23" s="3" t="s">
        <v>66</v>
      </c>
      <c r="E23" s="3" t="s">
        <v>79</v>
      </c>
      <c r="F23" s="3" t="s">
        <v>10</v>
      </c>
      <c r="G23" s="3" t="s">
        <v>49</v>
      </c>
      <c r="H23" s="4">
        <v>4577.8</v>
      </c>
    </row>
    <row r="24" spans="1:8" ht="20" customHeight="1" x14ac:dyDescent="0.25">
      <c r="A24" s="3">
        <v>298413</v>
      </c>
      <c r="B24" s="3" t="s">
        <v>7</v>
      </c>
      <c r="C24" s="3" t="s">
        <v>80</v>
      </c>
      <c r="D24" s="3" t="s">
        <v>136</v>
      </c>
      <c r="E24" s="3" t="s">
        <v>81</v>
      </c>
      <c r="F24" s="3" t="s">
        <v>19</v>
      </c>
      <c r="G24" s="3" t="s">
        <v>31</v>
      </c>
      <c r="H24" s="4">
        <v>4786.5</v>
      </c>
    </row>
    <row r="25" spans="1:8" ht="20" customHeight="1" x14ac:dyDescent="0.25">
      <c r="A25" s="3">
        <v>298412</v>
      </c>
      <c r="B25" s="3" t="s">
        <v>82</v>
      </c>
      <c r="C25" s="3" t="s">
        <v>80</v>
      </c>
      <c r="D25" s="3" t="s">
        <v>137</v>
      </c>
      <c r="E25" s="3" t="s">
        <v>119</v>
      </c>
      <c r="F25" s="3" t="s">
        <v>27</v>
      </c>
      <c r="G25" s="3" t="s">
        <v>31</v>
      </c>
      <c r="H25" s="4">
        <v>7369.5</v>
      </c>
    </row>
    <row r="26" spans="1:8" ht="20" customHeight="1" x14ac:dyDescent="0.25">
      <c r="A26" s="3">
        <v>298396</v>
      </c>
      <c r="B26" s="3" t="s">
        <v>83</v>
      </c>
      <c r="C26" s="3" t="s">
        <v>18</v>
      </c>
      <c r="D26" s="3" t="s">
        <v>144</v>
      </c>
      <c r="E26" s="3" t="s">
        <v>125</v>
      </c>
      <c r="F26" s="3" t="s">
        <v>27</v>
      </c>
      <c r="G26" s="3" t="s">
        <v>31</v>
      </c>
      <c r="H26" s="4">
        <v>8299.7999999999993</v>
      </c>
    </row>
    <row r="27" spans="1:8" ht="20" customHeight="1" x14ac:dyDescent="0.25">
      <c r="A27" s="3">
        <v>298388</v>
      </c>
      <c r="B27" s="3" t="s">
        <v>84</v>
      </c>
      <c r="C27" s="3" t="s">
        <v>85</v>
      </c>
      <c r="D27" s="3" t="s">
        <v>138</v>
      </c>
      <c r="E27" s="3" t="s">
        <v>86</v>
      </c>
      <c r="F27" s="3" t="s">
        <v>27</v>
      </c>
      <c r="G27" s="3" t="s">
        <v>31</v>
      </c>
      <c r="H27" s="4">
        <v>11943.72</v>
      </c>
    </row>
    <row r="28" spans="1:8" ht="20" customHeight="1" x14ac:dyDescent="0.25">
      <c r="A28" s="3">
        <v>298382</v>
      </c>
      <c r="B28" s="3" t="s">
        <v>7</v>
      </c>
      <c r="C28" s="3" t="s">
        <v>13</v>
      </c>
      <c r="D28" s="3" t="s">
        <v>14</v>
      </c>
      <c r="E28" s="3" t="s">
        <v>81</v>
      </c>
      <c r="F28" s="3" t="s">
        <v>10</v>
      </c>
      <c r="G28" s="3" t="s">
        <v>31</v>
      </c>
      <c r="H28" s="4">
        <v>4802</v>
      </c>
    </row>
    <row r="29" spans="1:8" ht="20" customHeight="1" x14ac:dyDescent="0.25">
      <c r="A29" s="3">
        <v>298368</v>
      </c>
      <c r="B29" s="3" t="s">
        <v>24</v>
      </c>
      <c r="C29" s="3" t="s">
        <v>87</v>
      </c>
      <c r="D29" s="3" t="s">
        <v>147</v>
      </c>
      <c r="E29" s="3" t="s">
        <v>120</v>
      </c>
      <c r="F29" s="3" t="s">
        <v>27</v>
      </c>
      <c r="G29" s="3" t="s">
        <v>31</v>
      </c>
      <c r="H29" s="4">
        <v>8056</v>
      </c>
    </row>
    <row r="30" spans="1:8" ht="20" customHeight="1" x14ac:dyDescent="0.25">
      <c r="A30" s="3">
        <v>298319</v>
      </c>
      <c r="B30" s="3" t="s">
        <v>34</v>
      </c>
      <c r="C30" s="3" t="s">
        <v>93</v>
      </c>
      <c r="D30" s="3" t="s">
        <v>94</v>
      </c>
      <c r="E30" s="3" t="s">
        <v>95</v>
      </c>
      <c r="F30" s="3" t="s">
        <v>27</v>
      </c>
      <c r="G30" s="3" t="s">
        <v>31</v>
      </c>
      <c r="H30" s="4">
        <v>7000</v>
      </c>
    </row>
    <row r="31" spans="1:8" ht="20" customHeight="1" x14ac:dyDescent="0.25">
      <c r="A31" s="3">
        <v>298308</v>
      </c>
      <c r="B31" s="3" t="s">
        <v>99</v>
      </c>
      <c r="C31" s="3" t="s">
        <v>100</v>
      </c>
      <c r="D31" s="3" t="s">
        <v>146</v>
      </c>
      <c r="E31" s="3" t="s">
        <v>124</v>
      </c>
      <c r="F31" s="3" t="s">
        <v>57</v>
      </c>
      <c r="G31" s="3" t="s">
        <v>31</v>
      </c>
      <c r="H31" s="4">
        <v>3664.6</v>
      </c>
    </row>
    <row r="32" spans="1:8" ht="20" customHeight="1" x14ac:dyDescent="0.25">
      <c r="A32" s="3">
        <v>298307</v>
      </c>
      <c r="B32" s="3" t="s">
        <v>99</v>
      </c>
      <c r="C32" s="3" t="s">
        <v>100</v>
      </c>
      <c r="D32" s="3" t="s">
        <v>146</v>
      </c>
      <c r="E32" s="3" t="s">
        <v>124</v>
      </c>
      <c r="F32" s="3" t="s">
        <v>58</v>
      </c>
      <c r="G32" s="3" t="s">
        <v>31</v>
      </c>
      <c r="H32" s="4">
        <v>3664.6</v>
      </c>
    </row>
    <row r="33" spans="1:8" ht="20" customHeight="1" x14ac:dyDescent="0.25">
      <c r="A33" s="3">
        <v>298296</v>
      </c>
      <c r="B33" s="3" t="s">
        <v>99</v>
      </c>
      <c r="C33" s="3" t="s">
        <v>101</v>
      </c>
      <c r="D33" s="3" t="s">
        <v>102</v>
      </c>
      <c r="E33" s="3" t="s">
        <v>122</v>
      </c>
      <c r="F33" s="3" t="s">
        <v>16</v>
      </c>
      <c r="G33" s="3" t="s">
        <v>31</v>
      </c>
      <c r="H33" s="4">
        <v>3656.6</v>
      </c>
    </row>
    <row r="34" spans="1:8" ht="20" customHeight="1" x14ac:dyDescent="0.25">
      <c r="A34" s="3">
        <v>298295</v>
      </c>
      <c r="B34" s="3" t="s">
        <v>17</v>
      </c>
      <c r="C34" s="3" t="s">
        <v>101</v>
      </c>
      <c r="D34" s="3" t="s">
        <v>102</v>
      </c>
      <c r="E34" s="3" t="s">
        <v>123</v>
      </c>
      <c r="F34" s="3" t="s">
        <v>10</v>
      </c>
      <c r="G34" s="3" t="s">
        <v>31</v>
      </c>
      <c r="H34" s="4">
        <v>4485.8</v>
      </c>
    </row>
    <row r="35" spans="1:8" ht="20" customHeight="1" x14ac:dyDescent="0.25">
      <c r="A35" s="3">
        <v>298278</v>
      </c>
      <c r="B35" s="3" t="s">
        <v>34</v>
      </c>
      <c r="C35" s="3" t="s">
        <v>103</v>
      </c>
      <c r="D35" s="3" t="s">
        <v>102</v>
      </c>
      <c r="E35" s="3" t="s">
        <v>121</v>
      </c>
      <c r="F35" s="3" t="s">
        <v>104</v>
      </c>
      <c r="G35" s="3" t="s">
        <v>31</v>
      </c>
      <c r="H35" s="4">
        <v>6939.8</v>
      </c>
    </row>
    <row r="36" spans="1:8" ht="20" customHeight="1" x14ac:dyDescent="0.25">
      <c r="A36" s="3">
        <v>298277</v>
      </c>
      <c r="B36" s="3" t="s">
        <v>12</v>
      </c>
      <c r="C36" s="3" t="s">
        <v>103</v>
      </c>
      <c r="D36" s="3" t="s">
        <v>102</v>
      </c>
      <c r="E36" s="3" t="s">
        <v>105</v>
      </c>
      <c r="F36" s="3" t="s">
        <v>16</v>
      </c>
      <c r="G36" s="3" t="s">
        <v>31</v>
      </c>
      <c r="H36" s="4">
        <v>3757.3</v>
      </c>
    </row>
    <row r="37" spans="1:8" ht="20" customHeight="1" x14ac:dyDescent="0.25">
      <c r="A37" s="3">
        <v>298276</v>
      </c>
      <c r="B37" s="3" t="s">
        <v>76</v>
      </c>
      <c r="C37" s="3" t="s">
        <v>103</v>
      </c>
      <c r="D37" s="3" t="s">
        <v>102</v>
      </c>
      <c r="E37" s="3" t="s">
        <v>105</v>
      </c>
      <c r="F37" s="3" t="s">
        <v>10</v>
      </c>
      <c r="G37" s="3" t="s">
        <v>31</v>
      </c>
      <c r="H37" s="4">
        <v>4852.3999999999996</v>
      </c>
    </row>
    <row r="38" spans="1:8" ht="20" customHeight="1" x14ac:dyDescent="0.25">
      <c r="A38" s="3">
        <v>298266</v>
      </c>
      <c r="B38" s="3" t="s">
        <v>34</v>
      </c>
      <c r="C38" s="3" t="s">
        <v>109</v>
      </c>
      <c r="D38" s="3" t="s">
        <v>102</v>
      </c>
      <c r="E38" s="3" t="s">
        <v>118</v>
      </c>
      <c r="F38" s="3" t="s">
        <v>106</v>
      </c>
      <c r="G38" s="3" t="s">
        <v>31</v>
      </c>
      <c r="H38" s="4">
        <v>6949.9</v>
      </c>
    </row>
    <row r="39" spans="1:8" ht="20" customHeight="1" x14ac:dyDescent="0.25">
      <c r="A39" s="3">
        <v>298263</v>
      </c>
      <c r="B39" s="3" t="s">
        <v>107</v>
      </c>
      <c r="C39" s="3" t="s">
        <v>8</v>
      </c>
      <c r="D39" s="3" t="s">
        <v>9</v>
      </c>
      <c r="E39" s="3" t="s">
        <v>135</v>
      </c>
      <c r="F39" s="3" t="s">
        <v>68</v>
      </c>
      <c r="G39" s="3" t="s">
        <v>31</v>
      </c>
      <c r="H39" s="4">
        <v>5650.9</v>
      </c>
    </row>
    <row r="40" spans="1:8" ht="20" customHeight="1" x14ac:dyDescent="0.25">
      <c r="A40" s="3">
        <v>300011</v>
      </c>
      <c r="B40" s="3" t="s">
        <v>112</v>
      </c>
      <c r="C40" s="3" t="s">
        <v>20</v>
      </c>
      <c r="D40" s="3" t="s">
        <v>139</v>
      </c>
      <c r="E40" s="3" t="s">
        <v>21</v>
      </c>
      <c r="F40" s="3" t="s">
        <v>22</v>
      </c>
      <c r="G40" s="3" t="s">
        <v>23</v>
      </c>
      <c r="H40" s="4">
        <v>55897</v>
      </c>
    </row>
    <row r="41" spans="1:8" ht="20" customHeight="1" x14ac:dyDescent="0.25">
      <c r="A41" s="5" t="s">
        <v>31</v>
      </c>
      <c r="B41" s="5">
        <f>COUNTIF(G3:G40,G38)</f>
        <v>28</v>
      </c>
      <c r="C41" s="1" t="s">
        <v>151</v>
      </c>
      <c r="D41" s="1"/>
      <c r="E41" s="1"/>
      <c r="F41" s="1"/>
      <c r="G41" s="1"/>
      <c r="H41" s="6">
        <f>SUM(H3:H40)</f>
        <v>266698.61</v>
      </c>
    </row>
    <row r="42" spans="1:8" ht="20" customHeight="1" x14ac:dyDescent="0.25">
      <c r="A42" s="5" t="s">
        <v>49</v>
      </c>
      <c r="B42" s="5">
        <f>COUNTIF(G3:G40,G23)</f>
        <v>4</v>
      </c>
      <c r="C42" s="1"/>
      <c r="D42" s="1"/>
      <c r="E42" s="1"/>
      <c r="F42" s="1"/>
      <c r="G42" s="1"/>
      <c r="H42" s="6"/>
    </row>
    <row r="43" spans="1:8" ht="20" customHeight="1" x14ac:dyDescent="0.25">
      <c r="A43" s="5" t="s">
        <v>11</v>
      </c>
      <c r="B43" s="5">
        <f>COUNTIF(G3:G40,G5)</f>
        <v>5</v>
      </c>
      <c r="C43" s="1"/>
      <c r="D43" s="1"/>
      <c r="E43" s="1"/>
      <c r="F43" s="1"/>
      <c r="G43" s="1"/>
      <c r="H43" s="6"/>
    </row>
    <row r="44" spans="1:8" ht="20" customHeight="1" x14ac:dyDescent="0.25">
      <c r="A44" s="5" t="s">
        <v>23</v>
      </c>
      <c r="B44" s="5">
        <f>COUNTIF(G3:G40,G40)</f>
        <v>1</v>
      </c>
      <c r="C44" s="7" t="s">
        <v>113</v>
      </c>
      <c r="D44" s="7"/>
      <c r="E44" s="7"/>
      <c r="F44" s="8">
        <f>AVERAGE(H3:H40)</f>
        <v>7018.3844736842102</v>
      </c>
      <c r="G44" s="7"/>
      <c r="H44" s="6"/>
    </row>
    <row r="45" spans="1:8" ht="20" customHeight="1" x14ac:dyDescent="0.25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  <c r="H45" s="2" t="s">
        <v>108</v>
      </c>
    </row>
    <row r="46" spans="1:8" ht="20" customHeight="1" x14ac:dyDescent="0.25">
      <c r="A46" s="3">
        <v>298526</v>
      </c>
      <c r="B46" s="3" t="s">
        <v>44</v>
      </c>
      <c r="C46" s="3" t="s">
        <v>110</v>
      </c>
      <c r="D46" s="3" t="s">
        <v>45</v>
      </c>
      <c r="E46" s="3" t="s">
        <v>117</v>
      </c>
      <c r="F46" s="3" t="s">
        <v>46</v>
      </c>
      <c r="G46" s="3" t="s">
        <v>31</v>
      </c>
      <c r="H46" s="4">
        <v>4900.83</v>
      </c>
    </row>
    <row r="47" spans="1:8" ht="20" customHeight="1" x14ac:dyDescent="0.25">
      <c r="A47" s="3">
        <v>298510</v>
      </c>
      <c r="B47" s="3" t="s">
        <v>50</v>
      </c>
      <c r="C47" s="3" t="s">
        <v>51</v>
      </c>
      <c r="D47" s="3" t="s">
        <v>52</v>
      </c>
      <c r="E47" s="3" t="s">
        <v>53</v>
      </c>
      <c r="F47" s="3" t="s">
        <v>10</v>
      </c>
      <c r="G47" s="3" t="s">
        <v>49</v>
      </c>
      <c r="H47" s="4">
        <v>4081.65</v>
      </c>
    </row>
    <row r="48" spans="1:8" ht="20" customHeight="1" x14ac:dyDescent="0.25">
      <c r="A48" s="3">
        <v>298477</v>
      </c>
      <c r="B48" s="3" t="s">
        <v>64</v>
      </c>
      <c r="C48" s="3" t="s">
        <v>65</v>
      </c>
      <c r="D48" s="3" t="s">
        <v>66</v>
      </c>
      <c r="E48" s="3" t="s">
        <v>67</v>
      </c>
      <c r="F48" s="3" t="s">
        <v>68</v>
      </c>
      <c r="G48" s="3" t="s">
        <v>49</v>
      </c>
      <c r="H48" s="4">
        <v>6087.5</v>
      </c>
    </row>
    <row r="49" spans="1:8" ht="20" customHeight="1" x14ac:dyDescent="0.25">
      <c r="A49" s="3">
        <v>298476</v>
      </c>
      <c r="B49" s="3" t="s">
        <v>69</v>
      </c>
      <c r="C49" s="3" t="s">
        <v>65</v>
      </c>
      <c r="D49" s="3" t="s">
        <v>66</v>
      </c>
      <c r="E49" s="3" t="s">
        <v>115</v>
      </c>
      <c r="F49" s="3" t="s">
        <v>70</v>
      </c>
      <c r="G49" s="3" t="s">
        <v>31</v>
      </c>
      <c r="H49" s="4">
        <v>4171</v>
      </c>
    </row>
    <row r="50" spans="1:8" ht="20" customHeight="1" x14ac:dyDescent="0.25">
      <c r="A50" s="3">
        <v>298472</v>
      </c>
      <c r="B50" s="3" t="s">
        <v>71</v>
      </c>
      <c r="C50" s="3" t="s">
        <v>72</v>
      </c>
      <c r="D50" s="3" t="s">
        <v>52</v>
      </c>
      <c r="E50" s="3" t="s">
        <v>53</v>
      </c>
      <c r="F50" s="3" t="s">
        <v>19</v>
      </c>
      <c r="G50" s="3" t="s">
        <v>49</v>
      </c>
      <c r="H50" s="4">
        <v>4200.2</v>
      </c>
    </row>
    <row r="51" spans="1:8" ht="20" customHeight="1" x14ac:dyDescent="0.25">
      <c r="A51" s="3">
        <v>298343</v>
      </c>
      <c r="B51" s="3" t="s">
        <v>88</v>
      </c>
      <c r="C51" s="3" t="s">
        <v>89</v>
      </c>
      <c r="D51" s="3" t="s">
        <v>90</v>
      </c>
      <c r="E51" s="3" t="s">
        <v>91</v>
      </c>
      <c r="F51" s="3" t="s">
        <v>27</v>
      </c>
      <c r="G51" s="3" t="s">
        <v>31</v>
      </c>
      <c r="H51" s="4">
        <v>5680</v>
      </c>
    </row>
    <row r="52" spans="1:8" ht="20" customHeight="1" x14ac:dyDescent="0.25">
      <c r="A52" s="3">
        <v>298342</v>
      </c>
      <c r="B52" s="3" t="s">
        <v>92</v>
      </c>
      <c r="C52" s="3" t="s">
        <v>89</v>
      </c>
      <c r="D52" s="3" t="s">
        <v>90</v>
      </c>
      <c r="E52" s="3" t="s">
        <v>114</v>
      </c>
      <c r="F52" s="3" t="s">
        <v>46</v>
      </c>
      <c r="G52" s="3" t="s">
        <v>31</v>
      </c>
      <c r="H52" s="4">
        <v>4881.9799999999996</v>
      </c>
    </row>
    <row r="53" spans="1:8" ht="20" customHeight="1" x14ac:dyDescent="0.25">
      <c r="A53" s="3">
        <v>298315</v>
      </c>
      <c r="B53" s="3" t="s">
        <v>96</v>
      </c>
      <c r="C53" s="3" t="s">
        <v>97</v>
      </c>
      <c r="D53" s="3" t="s">
        <v>98</v>
      </c>
      <c r="E53" s="3" t="s">
        <v>116</v>
      </c>
      <c r="F53" s="3" t="s">
        <v>10</v>
      </c>
      <c r="G53" s="3" t="s">
        <v>31</v>
      </c>
      <c r="H53" s="4">
        <v>4121.8</v>
      </c>
    </row>
    <row r="54" spans="1:8" ht="20" customHeight="1" x14ac:dyDescent="0.25">
      <c r="A54" s="5" t="s">
        <v>31</v>
      </c>
      <c r="B54" s="5">
        <f>COUNTIF(G46:G53,G53)</f>
        <v>5</v>
      </c>
      <c r="C54" s="1" t="s">
        <v>152</v>
      </c>
      <c r="D54" s="1"/>
      <c r="E54" s="1"/>
      <c r="F54" s="1"/>
      <c r="G54" s="1"/>
      <c r="H54" s="6">
        <f>SUM(H46:H53)</f>
        <v>38124.960000000006</v>
      </c>
    </row>
    <row r="55" spans="1:8" ht="20" customHeight="1" x14ac:dyDescent="0.25">
      <c r="A55" s="5" t="s">
        <v>49</v>
      </c>
      <c r="B55" s="5">
        <f>COUNTIF(G46:G53,G48)</f>
        <v>3</v>
      </c>
      <c r="C55" s="1"/>
      <c r="D55" s="1"/>
      <c r="E55" s="1"/>
      <c r="F55" s="1"/>
      <c r="G55" s="1"/>
      <c r="H55" s="6"/>
    </row>
    <row r="56" spans="1:8" ht="20" customHeight="1" x14ac:dyDescent="0.25">
      <c r="A56" s="5" t="s">
        <v>11</v>
      </c>
      <c r="B56" s="5">
        <f>COUNTIF(G46:G53,A56)</f>
        <v>0</v>
      </c>
      <c r="C56" s="1"/>
      <c r="D56" s="1"/>
      <c r="E56" s="1"/>
      <c r="F56" s="1"/>
      <c r="G56" s="1"/>
      <c r="H56" s="6"/>
    </row>
    <row r="57" spans="1:8" ht="20" customHeight="1" x14ac:dyDescent="0.25">
      <c r="A57" s="5" t="s">
        <v>23</v>
      </c>
      <c r="B57" s="5">
        <f>COUNTIF(G46:G53,A57)</f>
        <v>0</v>
      </c>
      <c r="C57" s="7" t="s">
        <v>113</v>
      </c>
      <c r="D57" s="7"/>
      <c r="E57" s="7"/>
      <c r="F57" s="8">
        <f>AVERAGE(H46:H53)</f>
        <v>4765.6200000000008</v>
      </c>
      <c r="G57" s="7"/>
      <c r="H57" s="6"/>
    </row>
  </sheetData>
  <mergeCells count="9">
    <mergeCell ref="A1:H1"/>
    <mergeCell ref="H41:H44"/>
    <mergeCell ref="H54:H57"/>
    <mergeCell ref="C41:G43"/>
    <mergeCell ref="C54:G56"/>
    <mergeCell ref="C44:E44"/>
    <mergeCell ref="F44:G44"/>
    <mergeCell ref="C57:E57"/>
    <mergeCell ref="F57:G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Amaral Roque</dc:creator>
  <cp:lastModifiedBy>Letícia Amaral Roque</cp:lastModifiedBy>
  <dcterms:created xsi:type="dcterms:W3CDTF">2025-02-06T18:48:42Z</dcterms:created>
  <dcterms:modified xsi:type="dcterms:W3CDTF">2025-02-07T12:50:41Z</dcterms:modified>
</cp:coreProperties>
</file>